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230" yWindow="450" windowWidth="15810" windowHeight="12495" tabRatio="810"/>
  </bookViews>
  <sheets>
    <sheet name="Tamaño de muestra" sheetId="8" r:id="rId1"/>
    <sheet name=" Datos " sheetId="2" r:id="rId2"/>
    <sheet name="Calculos y resultados" sheetId="5" r:id="rId3"/>
    <sheet name="Gráfico IC" sheetId="7" r:id="rId4"/>
  </sheets>
  <definedNames>
    <definedName name="_ftn1" localSheetId="1">' Datos '!#REF!</definedName>
    <definedName name="_ftnref1" localSheetId="1">' Datos '!#REF!</definedName>
    <definedName name="Caninos_Contabilizados">' Datos '!$C:$C</definedName>
    <definedName name="promedioperroscuadra">' Datos 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C7" i="8"/>
  <c r="E4" i="8" s="1"/>
  <c r="F7" i="2" s="1"/>
  <c r="C11" i="5" l="1"/>
  <c r="C4" i="5" l="1"/>
  <c r="B4" i="5"/>
  <c r="E7" i="5"/>
  <c r="C12" i="5" l="1"/>
  <c r="E4" i="5" s="1"/>
  <c r="C9" i="5" l="1"/>
  <c r="D7" i="5" l="1"/>
  <c r="E3" i="7" s="1"/>
  <c r="D4" i="5"/>
  <c r="B7" i="5" s="1"/>
  <c r="C3" i="7" s="1"/>
  <c r="C7" i="5"/>
  <c r="D3" i="7" s="1"/>
</calcChain>
</file>

<file path=xl/comments1.xml><?xml version="1.0" encoding="utf-8"?>
<comments xmlns="http://schemas.openxmlformats.org/spreadsheetml/2006/main">
  <authors>
    <author>Autor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 xml:space="preserve">Asignar un numero en orden consecutiva y asendente al conglomerado.
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 xml:space="preserve">estos serian los conjuntos de cuadras en la extención de la zona designada (ver mapa) para la estimación puntual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Calculando la media (promedio) de perros contados por cuadrante; el número total de perros contados por
cuadrante dividido por el tamaño de la muestra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Numero de avenidas/cuadras principales que se muestrearon.
</t>
        </r>
      </text>
    </comment>
  </commentList>
</comments>
</file>

<file path=xl/sharedStrings.xml><?xml version="1.0" encoding="utf-8"?>
<sst xmlns="http://schemas.openxmlformats.org/spreadsheetml/2006/main" count="29" uniqueCount="26">
  <si>
    <t>limt sup</t>
  </si>
  <si>
    <t>Caninos Contabilizados</t>
  </si>
  <si>
    <t>Cuadras muestreadas</t>
  </si>
  <si>
    <t>desvio</t>
  </si>
  <si>
    <t>limt in</t>
  </si>
  <si>
    <t>Total limt. Inf.</t>
  </si>
  <si>
    <t>Total limt. Sup.</t>
  </si>
  <si>
    <t>z</t>
  </si>
  <si>
    <t>alfa</t>
  </si>
  <si>
    <t>Zoonosis Nación</t>
  </si>
  <si>
    <t>Metodología</t>
  </si>
  <si>
    <t>n</t>
  </si>
  <si>
    <t xml:space="preserve">media </t>
  </si>
  <si>
    <t>IC 95%</t>
  </si>
  <si>
    <t>Completar los datos de las columnas pintadas en amarillo</t>
  </si>
  <si>
    <t>Conglomerados totales</t>
  </si>
  <si>
    <t xml:space="preserve">Total caninos est. </t>
  </si>
  <si>
    <t>Total caninos estimados</t>
  </si>
  <si>
    <t xml:space="preserve">Conglomerados totales </t>
  </si>
  <si>
    <t>Id del  conglomerado elegido</t>
  </si>
  <si>
    <t>n bruto</t>
  </si>
  <si>
    <t>Cantidad total de conglomerados</t>
  </si>
  <si>
    <t>Desvío esperado</t>
  </si>
  <si>
    <t>Precisión</t>
  </si>
  <si>
    <t>Confianza</t>
  </si>
  <si>
    <t>Conglomerados a muestrear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</si>
</sst>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48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64" fontId="0" fillId="0" borderId="0" xfId="0" applyNumberFormat="1"/>
    <xf numFmtId="0" fontId="4" fillId="4" borderId="14" xfId="0" applyFont="1" applyFill="1" applyBorder="1" applyProtection="1">
      <protection hidden="1"/>
    </xf>
    <xf numFmtId="2" fontId="5" fillId="5" borderId="15" xfId="0" applyNumberFormat="1" applyFont="1" applyFill="1" applyBorder="1" applyAlignment="1">
      <alignment horizontal="center"/>
    </xf>
    <xf numFmtId="1" fontId="5" fillId="5" borderId="14" xfId="0" applyNumberFormat="1" applyFont="1" applyFill="1" applyBorder="1" applyAlignment="1">
      <alignment horizontal="center" vertical="center"/>
    </xf>
    <xf numFmtId="1" fontId="5" fillId="5" borderId="15" xfId="0" applyNumberFormat="1" applyFont="1" applyFill="1" applyBorder="1" applyAlignment="1">
      <alignment horizontal="center" vertical="center"/>
    </xf>
    <xf numFmtId="1" fontId="5" fillId="5" borderId="16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2" fontId="5" fillId="5" borderId="16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1" fontId="5" fillId="5" borderId="15" xfId="0" applyNumberFormat="1" applyFont="1" applyFill="1" applyBorder="1" applyAlignment="1">
      <alignment horizontal="center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/>
    </xf>
    <xf numFmtId="0" fontId="4" fillId="4" borderId="19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1" fontId="0" fillId="0" borderId="1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0" fillId="0" borderId="0" xfId="0" applyNumberFormat="1" applyAlignment="1">
      <alignment wrapText="1"/>
    </xf>
    <xf numFmtId="0" fontId="0" fillId="0" borderId="2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9" fillId="3" borderId="6" xfId="0" applyFont="1" applyFill="1" applyBorder="1" applyAlignment="1">
      <alignment horizontal="center" vertical="center" wrapText="1"/>
    </xf>
    <xf numFmtId="0" fontId="0" fillId="2" borderId="3" xfId="0" applyFill="1" applyBorder="1" applyProtection="1"/>
    <xf numFmtId="0" fontId="0" fillId="0" borderId="3" xfId="0" applyBorder="1" applyProtection="1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9" fontId="0" fillId="0" borderId="3" xfId="0" applyNumberFormat="1" applyBorder="1" applyProtection="1"/>
    <xf numFmtId="0" fontId="0" fillId="2" borderId="18" xfId="0" applyFill="1" applyBorder="1" applyProtection="1"/>
    <xf numFmtId="1" fontId="0" fillId="0" borderId="22" xfId="0" applyNumberFormat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6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600"/>
              <a:t>Caninos deambulantes</a:t>
            </a:r>
            <a:r>
              <a:rPr lang="es-AR" sz="1600" baseline="0"/>
              <a:t> estimados . IC 95%</a:t>
            </a:r>
            <a:endParaRPr lang="es-AR" sz="1600"/>
          </a:p>
        </c:rich>
      </c:tx>
      <c:layout>
        <c:manualLayout>
          <c:xMode val="edge"/>
          <c:yMode val="edge"/>
          <c:x val="0.30018813233677244"/>
          <c:y val="2.4489795918367346E-2"/>
        </c:manualLayout>
      </c:layout>
      <c:overlay val="0"/>
    </c:title>
    <c:autoTitleDeleted val="0"/>
    <c:plotArea>
      <c:layout/>
      <c:stockChart>
        <c:ser>
          <c:idx val="0"/>
          <c:order val="0"/>
          <c:tx>
            <c:strRef>
              <c:f>'Gráfico IC'!$C$2</c:f>
              <c:strCache>
                <c:ptCount val="1"/>
                <c:pt idx="0">
                  <c:v>Total limt. Sup.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8"/>
            <c:spPr>
              <a:solidFill>
                <a:schemeClr val="accent1"/>
              </a:solidFill>
            </c:spPr>
          </c:marker>
          <c:cat>
            <c:strRef>
              <c:f>'Gráfico IC'!$B$3:$B$3</c:f>
              <c:strCache>
                <c:ptCount val="1"/>
                <c:pt idx="0">
                  <c:v>Zoonosis Nación</c:v>
                </c:pt>
              </c:strCache>
            </c:strRef>
          </c:cat>
          <c:val>
            <c:numRef>
              <c:f>'Gráfico IC'!$C$3:$C$3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IC'!$D$2</c:f>
              <c:strCache>
                <c:ptCount val="1"/>
                <c:pt idx="0">
                  <c:v>Total limt. Inf.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8"/>
          </c:marker>
          <c:cat>
            <c:strRef>
              <c:f>'Gráfico IC'!$B$3:$B$3</c:f>
              <c:strCache>
                <c:ptCount val="1"/>
                <c:pt idx="0">
                  <c:v>Zoonosis Nación</c:v>
                </c:pt>
              </c:strCache>
            </c:strRef>
          </c:cat>
          <c:val>
            <c:numRef>
              <c:f>'Gráfico IC'!$D$3:$D$3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IC'!$E$2</c:f>
              <c:strCache>
                <c:ptCount val="1"/>
                <c:pt idx="0">
                  <c:v>Total caninos estimados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cat>
            <c:strRef>
              <c:f>'Gráfico IC'!$B$3:$B$3</c:f>
              <c:strCache>
                <c:ptCount val="1"/>
                <c:pt idx="0">
                  <c:v>Zoonosis Nación</c:v>
                </c:pt>
              </c:strCache>
            </c:strRef>
          </c:cat>
          <c:val>
            <c:numRef>
              <c:f>'Gráfico IC'!$E$3:$E$3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313540608"/>
        <c:axId val="312089072"/>
      </c:stockChart>
      <c:catAx>
        <c:axId val="3135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12089072"/>
        <c:crosses val="autoZero"/>
        <c:auto val="1"/>
        <c:lblAlgn val="ctr"/>
        <c:lblOffset val="100"/>
        <c:noMultiLvlLbl val="0"/>
      </c:catAx>
      <c:valAx>
        <c:axId val="3120890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3135406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7</xdr:col>
      <xdr:colOff>752475</xdr:colOff>
      <xdr:row>29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tabSelected="1" workbookViewId="0">
      <selection activeCell="D20" sqref="D20"/>
    </sheetView>
  </sheetViews>
  <sheetFormatPr baseColWidth="10" defaultColWidth="11.5703125" defaultRowHeight="15" x14ac:dyDescent="0.25"/>
  <cols>
    <col min="1" max="1" width="11.5703125" style="44"/>
    <col min="2" max="2" width="30.5703125" style="44" bestFit="1" customWidth="1"/>
    <col min="3" max="3" width="11.5703125" style="44"/>
    <col min="4" max="4" width="8.28515625" style="44" customWidth="1"/>
    <col min="5" max="5" width="26.140625" style="44" bestFit="1" customWidth="1"/>
    <col min="6" max="6" width="24.28515625" style="44" bestFit="1" customWidth="1"/>
    <col min="7" max="16384" width="11.5703125" style="44"/>
  </cols>
  <sheetData>
    <row r="2" spans="2:5" ht="15.75" thickBot="1" x14ac:dyDescent="0.3"/>
    <row r="3" spans="2:5" x14ac:dyDescent="0.25">
      <c r="B3" s="42" t="s">
        <v>21</v>
      </c>
      <c r="C3" s="45"/>
      <c r="E3" s="47" t="s">
        <v>25</v>
      </c>
    </row>
    <row r="4" spans="2:5" ht="15.75" thickBot="1" x14ac:dyDescent="0.3">
      <c r="B4" s="43" t="s">
        <v>22</v>
      </c>
      <c r="C4" s="43">
        <v>2</v>
      </c>
      <c r="E4" s="48" t="e">
        <f>+C7/(1+(C7/C3))</f>
        <v>#DIV/0!</v>
      </c>
    </row>
    <row r="5" spans="2:5" x14ac:dyDescent="0.25">
      <c r="B5" s="43" t="s">
        <v>23</v>
      </c>
      <c r="C5" s="43">
        <v>1</v>
      </c>
    </row>
    <row r="6" spans="2:5" x14ac:dyDescent="0.25">
      <c r="B6" s="43" t="s">
        <v>24</v>
      </c>
      <c r="C6" s="46">
        <v>0.95</v>
      </c>
    </row>
    <row r="7" spans="2:5" x14ac:dyDescent="0.25">
      <c r="B7" s="43" t="s">
        <v>20</v>
      </c>
      <c r="C7" s="43">
        <f>+((C4*2)/C5)^2</f>
        <v>16</v>
      </c>
    </row>
  </sheetData>
  <sheetProtection algorithmName="SHA-512" hashValue="FM/TuUwgDLPyhaZCnUVFvKTor7gandUevKLTq6kse6gzbQ6Kkgmo9BDhssj/SUjVeArIIVsLiA3Qwb0njNSeUg==" saltValue="pdT8rVjGyGi46n2Xyb4IU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1"/>
  <sheetViews>
    <sheetView topLeftCell="B1" workbookViewId="0">
      <pane ySplit="1" topLeftCell="A2" activePane="bottomLeft" state="frozen"/>
      <selection pane="bottomLeft" activeCell="D3" sqref="D3"/>
    </sheetView>
  </sheetViews>
  <sheetFormatPr baseColWidth="10" defaultColWidth="11.5703125" defaultRowHeight="15" x14ac:dyDescent="0.25"/>
  <cols>
    <col min="1" max="1" width="11.5703125" style="44"/>
    <col min="2" max="2" width="13.140625" style="63" bestFit="1" customWidth="1"/>
    <col min="3" max="3" width="21.7109375" style="63" bestFit="1" customWidth="1"/>
    <col min="4" max="4" width="26.42578125" style="63" customWidth="1"/>
    <col min="5" max="5" width="28.5703125" style="44" customWidth="1"/>
    <col min="6" max="6" width="35.28515625" style="44" customWidth="1"/>
    <col min="7" max="7" width="21.140625" style="44" customWidth="1"/>
    <col min="8" max="8" width="27.42578125" style="44" customWidth="1"/>
    <col min="9" max="9" width="29.5703125" style="44" customWidth="1"/>
    <col min="10" max="10" width="19" style="44" bestFit="1" customWidth="1"/>
    <col min="11" max="11" width="11.5703125" style="44"/>
    <col min="12" max="12" width="12.5703125" style="44" bestFit="1" customWidth="1"/>
    <col min="13" max="16384" width="11.5703125" style="44"/>
  </cols>
  <sheetData>
    <row r="1" spans="2:10" ht="45" customHeight="1" thickBot="1" x14ac:dyDescent="0.3">
      <c r="B1" s="64" t="s">
        <v>19</v>
      </c>
      <c r="C1" s="65" t="s">
        <v>1</v>
      </c>
      <c r="D1" s="66" t="s">
        <v>2</v>
      </c>
      <c r="E1" s="49"/>
      <c r="F1" s="67" t="s">
        <v>14</v>
      </c>
    </row>
    <row r="2" spans="2:10" ht="16.5" thickTop="1" thickBot="1" x14ac:dyDescent="0.3">
      <c r="B2" s="11"/>
      <c r="C2" s="5"/>
      <c r="D2" s="40"/>
      <c r="E2" s="50"/>
      <c r="F2" s="68"/>
    </row>
    <row r="3" spans="2:10" ht="17.25" customHeight="1" thickTop="1" thickBot="1" x14ac:dyDescent="0.3">
      <c r="B3" s="11"/>
      <c r="C3" s="5"/>
      <c r="D3" s="39"/>
      <c r="E3" s="51"/>
      <c r="F3" s="69" t="s">
        <v>18</v>
      </c>
      <c r="G3" s="52"/>
      <c r="J3" s="50"/>
    </row>
    <row r="4" spans="2:10" ht="16.5" thickTop="1" thickBot="1" x14ac:dyDescent="0.3">
      <c r="B4" s="11"/>
      <c r="C4" s="5"/>
      <c r="D4" s="38"/>
      <c r="E4" s="50"/>
      <c r="F4" s="70">
        <f>'Tamaño de muestra'!C3</f>
        <v>0</v>
      </c>
      <c r="J4" s="53"/>
    </row>
    <row r="5" spans="2:10" ht="16.5" thickTop="1" thickBot="1" x14ac:dyDescent="0.3">
      <c r="B5" s="11"/>
      <c r="C5" s="5"/>
      <c r="D5" s="5"/>
      <c r="E5" s="50"/>
      <c r="F5" s="68"/>
      <c r="H5" s="54"/>
      <c r="I5" s="50"/>
    </row>
    <row r="6" spans="2:10" ht="16.5" thickTop="1" thickBot="1" x14ac:dyDescent="0.3">
      <c r="B6" s="11"/>
      <c r="C6" s="5"/>
      <c r="D6" s="5"/>
      <c r="E6" s="50"/>
      <c r="F6" s="71" t="s">
        <v>11</v>
      </c>
      <c r="I6" s="55"/>
    </row>
    <row r="7" spans="2:10" ht="16.5" thickTop="1" thickBot="1" x14ac:dyDescent="0.3">
      <c r="B7" s="11"/>
      <c r="C7" s="5"/>
      <c r="D7" s="5"/>
      <c r="E7" s="50"/>
      <c r="F7" s="72" t="e">
        <f>'Tamaño de muestra'!E4</f>
        <v>#DIV/0!</v>
      </c>
      <c r="G7" s="55"/>
      <c r="J7" s="55"/>
    </row>
    <row r="8" spans="2:10" ht="16.5" thickTop="1" thickBot="1" x14ac:dyDescent="0.3">
      <c r="B8" s="11"/>
      <c r="C8" s="5"/>
      <c r="D8" s="5"/>
      <c r="J8" s="55"/>
    </row>
    <row r="9" spans="2:10" ht="16.5" thickTop="1" thickBot="1" x14ac:dyDescent="0.3">
      <c r="B9" s="11"/>
      <c r="C9" s="5"/>
      <c r="D9" s="5"/>
      <c r="J9" s="50"/>
    </row>
    <row r="10" spans="2:10" ht="16.5" thickTop="1" thickBot="1" x14ac:dyDescent="0.3">
      <c r="B10" s="11"/>
      <c r="C10" s="5"/>
      <c r="D10" s="5"/>
      <c r="J10" s="50"/>
    </row>
    <row r="11" spans="2:10" ht="16.5" thickTop="1" thickBot="1" x14ac:dyDescent="0.3">
      <c r="B11" s="11"/>
      <c r="C11" s="5"/>
      <c r="D11" s="5"/>
      <c r="J11" s="50"/>
    </row>
    <row r="12" spans="2:10" ht="16.5" thickTop="1" thickBot="1" x14ac:dyDescent="0.3">
      <c r="B12" s="11"/>
      <c r="C12" s="5"/>
      <c r="D12" s="5"/>
      <c r="G12" s="55"/>
    </row>
    <row r="13" spans="2:10" ht="15.75" thickBot="1" x14ac:dyDescent="0.3">
      <c r="B13" s="11"/>
      <c r="C13" s="12"/>
      <c r="D13" s="12"/>
    </row>
    <row r="14" spans="2:10" ht="15.75" thickBot="1" x14ac:dyDescent="0.3">
      <c r="B14" s="11"/>
      <c r="C14" s="12"/>
      <c r="D14" s="12"/>
    </row>
    <row r="15" spans="2:10" ht="15.75" thickBot="1" x14ac:dyDescent="0.3">
      <c r="B15" s="11"/>
      <c r="C15" s="12"/>
      <c r="D15" s="12"/>
    </row>
    <row r="16" spans="2:10" ht="15.75" thickBot="1" x14ac:dyDescent="0.3">
      <c r="B16" s="11"/>
      <c r="C16" s="12"/>
      <c r="D16" s="12"/>
      <c r="E16" s="50"/>
    </row>
    <row r="17" spans="1:14" ht="16.5" thickTop="1" thickBot="1" x14ac:dyDescent="0.3">
      <c r="A17" s="56"/>
      <c r="B17" s="6"/>
      <c r="C17" s="5"/>
      <c r="D17" s="5"/>
      <c r="E17" s="57"/>
      <c r="F17" s="57"/>
      <c r="G17" s="57"/>
      <c r="H17" s="57"/>
    </row>
    <row r="18" spans="1:14" ht="16.5" thickTop="1" thickBot="1" x14ac:dyDescent="0.3">
      <c r="B18" s="7"/>
      <c r="C18" s="9"/>
      <c r="D18" s="9"/>
      <c r="E18" s="57"/>
      <c r="F18" s="57"/>
      <c r="G18" s="57"/>
      <c r="H18" s="57"/>
    </row>
    <row r="19" spans="1:14" ht="16.5" thickTop="1" thickBot="1" x14ac:dyDescent="0.3">
      <c r="B19" s="7"/>
      <c r="C19" s="5"/>
      <c r="D19" s="5"/>
      <c r="F19" s="57"/>
      <c r="G19" s="58"/>
      <c r="H19" s="58"/>
      <c r="N19" s="59"/>
    </row>
    <row r="20" spans="1:14" ht="16.5" thickTop="1" thickBot="1" x14ac:dyDescent="0.3">
      <c r="B20" s="7"/>
      <c r="C20" s="5"/>
      <c r="D20" s="5"/>
      <c r="F20" s="57"/>
      <c r="G20" s="57"/>
      <c r="H20" s="57"/>
      <c r="N20" s="60"/>
    </row>
    <row r="21" spans="1:14" ht="14.45" customHeight="1" thickTop="1" thickBot="1" x14ac:dyDescent="0.3">
      <c r="B21" s="7"/>
      <c r="C21" s="5"/>
      <c r="D21" s="5"/>
      <c r="F21" s="57"/>
      <c r="G21" s="57"/>
      <c r="H21" s="57"/>
      <c r="N21" s="60"/>
    </row>
    <row r="22" spans="1:14" ht="16.5" thickTop="1" thickBot="1" x14ac:dyDescent="0.3">
      <c r="B22" s="5"/>
      <c r="C22" s="5"/>
      <c r="D22" s="5"/>
      <c r="F22" s="57"/>
      <c r="G22" s="57"/>
      <c r="H22" s="57"/>
      <c r="N22" s="60"/>
    </row>
    <row r="23" spans="1:14" ht="16.5" thickTop="1" thickBot="1" x14ac:dyDescent="0.3">
      <c r="B23" s="5"/>
      <c r="C23" s="9"/>
      <c r="D23" s="10"/>
      <c r="F23" s="57"/>
      <c r="G23" s="57"/>
      <c r="H23" s="57"/>
      <c r="N23" s="60"/>
    </row>
    <row r="24" spans="1:14" ht="16.5" thickTop="1" thickBot="1" x14ac:dyDescent="0.3">
      <c r="B24" s="5"/>
      <c r="C24" s="9"/>
      <c r="D24" s="9"/>
      <c r="E24" s="57"/>
      <c r="F24" s="57"/>
      <c r="N24" s="60"/>
    </row>
    <row r="25" spans="1:14" ht="16.5" thickTop="1" thickBot="1" x14ac:dyDescent="0.3">
      <c r="B25" s="5"/>
      <c r="C25" s="9"/>
      <c r="D25" s="9"/>
      <c r="E25" s="57"/>
      <c r="F25" s="57"/>
      <c r="G25" s="57"/>
      <c r="H25" s="57"/>
      <c r="N25" s="60"/>
    </row>
    <row r="26" spans="1:14" ht="16.5" thickTop="1" thickBot="1" x14ac:dyDescent="0.3">
      <c r="B26" s="5"/>
      <c r="C26" s="9"/>
      <c r="D26" s="9"/>
      <c r="E26" s="57"/>
      <c r="F26" s="57"/>
      <c r="G26" s="57"/>
      <c r="H26" s="57"/>
      <c r="N26" s="60"/>
    </row>
    <row r="27" spans="1:14" ht="16.5" thickTop="1" thickBot="1" x14ac:dyDescent="0.3">
      <c r="B27" s="8"/>
      <c r="C27" s="9"/>
      <c r="D27" s="9"/>
      <c r="E27" s="57"/>
      <c r="F27" s="57"/>
      <c r="G27" s="57"/>
      <c r="H27" s="57"/>
      <c r="N27" s="60"/>
    </row>
    <row r="28" spans="1:14" ht="16.5" thickTop="1" thickBot="1" x14ac:dyDescent="0.3">
      <c r="B28" s="5"/>
      <c r="C28" s="5"/>
      <c r="D28" s="5"/>
      <c r="N28" s="60"/>
    </row>
    <row r="29" spans="1:14" ht="16.5" thickTop="1" thickBot="1" x14ac:dyDescent="0.3">
      <c r="B29" s="8"/>
      <c r="C29" s="5"/>
      <c r="D29" s="5"/>
      <c r="N29" s="60"/>
    </row>
    <row r="30" spans="1:14" ht="16.5" thickTop="1" thickBot="1" x14ac:dyDescent="0.3">
      <c r="B30" s="5"/>
      <c r="C30" s="5"/>
      <c r="D30" s="5"/>
      <c r="N30" s="60"/>
    </row>
    <row r="31" spans="1:14" ht="16.5" thickTop="1" thickBot="1" x14ac:dyDescent="0.3">
      <c r="B31" s="5"/>
      <c r="C31" s="5"/>
      <c r="D31" s="5"/>
      <c r="N31" s="60"/>
    </row>
    <row r="32" spans="1:14" ht="16.5" thickTop="1" thickBot="1" x14ac:dyDescent="0.3">
      <c r="B32" s="5"/>
      <c r="C32" s="5"/>
      <c r="D32" s="5"/>
      <c r="N32" s="60"/>
    </row>
    <row r="33" spans="2:14" ht="16.5" thickTop="1" thickBot="1" x14ac:dyDescent="0.3">
      <c r="B33" s="5"/>
      <c r="C33" s="5"/>
      <c r="D33" s="5"/>
      <c r="N33" s="60"/>
    </row>
    <row r="34" spans="2:14" ht="16.5" thickTop="1" thickBot="1" x14ac:dyDescent="0.3">
      <c r="B34" s="5"/>
      <c r="C34" s="5"/>
      <c r="D34" s="5"/>
      <c r="N34" s="60"/>
    </row>
    <row r="35" spans="2:14" ht="16.5" thickTop="1" thickBot="1" x14ac:dyDescent="0.3">
      <c r="B35" s="5"/>
      <c r="C35" s="5"/>
      <c r="D35" s="5"/>
    </row>
    <row r="36" spans="2:14" ht="16.5" thickTop="1" thickBot="1" x14ac:dyDescent="0.3">
      <c r="B36" s="5"/>
      <c r="C36" s="5"/>
      <c r="D36" s="5"/>
    </row>
    <row r="37" spans="2:14" ht="16.5" thickTop="1" thickBot="1" x14ac:dyDescent="0.3">
      <c r="B37" s="5"/>
      <c r="C37" s="5"/>
      <c r="D37" s="5"/>
    </row>
    <row r="38" spans="2:14" ht="16.5" thickTop="1" thickBot="1" x14ac:dyDescent="0.3">
      <c r="B38" s="5"/>
      <c r="C38" s="5"/>
      <c r="D38" s="5"/>
    </row>
    <row r="39" spans="2:14" ht="16.5" thickTop="1" thickBot="1" x14ac:dyDescent="0.3">
      <c r="B39" s="5"/>
      <c r="C39" s="5"/>
      <c r="D39" s="5"/>
    </row>
    <row r="40" spans="2:14" ht="16.5" thickTop="1" thickBot="1" x14ac:dyDescent="0.3">
      <c r="B40" s="5"/>
      <c r="C40" s="5"/>
      <c r="D40" s="5"/>
    </row>
    <row r="41" spans="2:14" ht="16.5" thickTop="1" thickBot="1" x14ac:dyDescent="0.3">
      <c r="B41" s="5"/>
      <c r="C41" s="5"/>
      <c r="D41" s="5"/>
    </row>
    <row r="42" spans="2:14" ht="16.5" thickTop="1" thickBot="1" x14ac:dyDescent="0.3">
      <c r="B42" s="5"/>
      <c r="C42" s="5"/>
      <c r="D42" s="5"/>
    </row>
    <row r="43" spans="2:14" ht="16.5" thickTop="1" thickBot="1" x14ac:dyDescent="0.3">
      <c r="B43" s="5"/>
      <c r="C43" s="5"/>
      <c r="D43" s="5"/>
    </row>
    <row r="44" spans="2:14" ht="16.5" thickTop="1" thickBot="1" x14ac:dyDescent="0.3">
      <c r="B44" s="5"/>
      <c r="C44" s="5"/>
      <c r="D44" s="5"/>
    </row>
    <row r="45" spans="2:14" ht="16.5" thickTop="1" thickBot="1" x14ac:dyDescent="0.3">
      <c r="B45" s="5"/>
      <c r="C45" s="5"/>
      <c r="D45" s="5"/>
    </row>
    <row r="46" spans="2:14" ht="16.5" thickTop="1" thickBot="1" x14ac:dyDescent="0.3">
      <c r="B46" s="5"/>
      <c r="C46" s="5"/>
      <c r="D46" s="5"/>
    </row>
    <row r="47" spans="2:14" ht="16.5" thickTop="1" thickBot="1" x14ac:dyDescent="0.3">
      <c r="B47" s="5"/>
      <c r="C47" s="5"/>
      <c r="D47" s="5"/>
    </row>
    <row r="48" spans="2:14" ht="16.5" thickTop="1" thickBot="1" x14ac:dyDescent="0.3">
      <c r="B48" s="5"/>
      <c r="C48" s="5"/>
      <c r="D48" s="5"/>
    </row>
    <row r="49" spans="2:4" ht="16.5" thickTop="1" thickBot="1" x14ac:dyDescent="0.3">
      <c r="B49" s="5"/>
      <c r="C49" s="5"/>
      <c r="D49" s="5"/>
    </row>
    <row r="50" spans="2:4" ht="16.5" thickTop="1" thickBot="1" x14ac:dyDescent="0.3">
      <c r="B50" s="5"/>
      <c r="C50" s="5"/>
      <c r="D50" s="5"/>
    </row>
    <row r="51" spans="2:4" ht="16.5" thickTop="1" thickBot="1" x14ac:dyDescent="0.3">
      <c r="B51" s="5"/>
      <c r="C51" s="5"/>
      <c r="D51" s="5"/>
    </row>
    <row r="52" spans="2:4" ht="16.5" thickTop="1" thickBot="1" x14ac:dyDescent="0.3">
      <c r="B52" s="5"/>
      <c r="C52" s="5"/>
      <c r="D52" s="5"/>
    </row>
    <row r="53" spans="2:4" ht="16.5" thickTop="1" thickBot="1" x14ac:dyDescent="0.3">
      <c r="B53" s="5"/>
      <c r="C53" s="5"/>
      <c r="D53" s="5"/>
    </row>
    <row r="54" spans="2:4" ht="16.5" thickTop="1" thickBot="1" x14ac:dyDescent="0.3">
      <c r="B54" s="5"/>
      <c r="C54" s="5"/>
      <c r="D54" s="5"/>
    </row>
    <row r="55" spans="2:4" ht="16.5" thickTop="1" thickBot="1" x14ac:dyDescent="0.3">
      <c r="B55" s="5"/>
      <c r="C55" s="5"/>
      <c r="D55" s="5"/>
    </row>
    <row r="56" spans="2:4" ht="16.5" thickTop="1" thickBot="1" x14ac:dyDescent="0.3">
      <c r="B56" s="5"/>
      <c r="C56" s="5"/>
      <c r="D56" s="5"/>
    </row>
    <row r="57" spans="2:4" ht="16.5" thickTop="1" thickBot="1" x14ac:dyDescent="0.3">
      <c r="B57" s="5"/>
      <c r="C57" s="5"/>
      <c r="D57" s="5"/>
    </row>
    <row r="58" spans="2:4" ht="16.5" thickTop="1" thickBot="1" x14ac:dyDescent="0.3">
      <c r="B58" s="5"/>
      <c r="C58" s="5"/>
      <c r="D58" s="5"/>
    </row>
    <row r="59" spans="2:4" ht="16.5" thickTop="1" thickBot="1" x14ac:dyDescent="0.3">
      <c r="B59" s="5"/>
      <c r="C59" s="5"/>
      <c r="D59" s="5"/>
    </row>
    <row r="60" spans="2:4" ht="16.5" thickTop="1" thickBot="1" x14ac:dyDescent="0.3">
      <c r="B60" s="5"/>
      <c r="C60" s="5"/>
      <c r="D60" s="5"/>
    </row>
    <row r="61" spans="2:4" ht="16.5" thickTop="1" thickBot="1" x14ac:dyDescent="0.3">
      <c r="B61" s="5"/>
      <c r="C61" s="5"/>
      <c r="D61" s="5"/>
    </row>
    <row r="62" spans="2:4" ht="16.5" thickTop="1" thickBot="1" x14ac:dyDescent="0.3">
      <c r="B62" s="5"/>
      <c r="C62" s="5"/>
      <c r="D62" s="5"/>
    </row>
    <row r="63" spans="2:4" ht="16.5" thickTop="1" thickBot="1" x14ac:dyDescent="0.3">
      <c r="B63" s="5"/>
      <c r="C63" s="5"/>
      <c r="D63" s="5"/>
    </row>
    <row r="64" spans="2:4" ht="16.5" thickTop="1" thickBot="1" x14ac:dyDescent="0.3">
      <c r="B64" s="5"/>
      <c r="C64" s="5"/>
      <c r="D64" s="5"/>
    </row>
    <row r="65" spans="2:4" ht="16.5" thickTop="1" thickBot="1" x14ac:dyDescent="0.3">
      <c r="B65" s="5"/>
      <c r="C65" s="5"/>
      <c r="D65" s="5"/>
    </row>
    <row r="66" spans="2:4" ht="16.5" thickTop="1" thickBot="1" x14ac:dyDescent="0.3">
      <c r="B66" s="5"/>
      <c r="C66" s="5"/>
      <c r="D66" s="5"/>
    </row>
    <row r="67" spans="2:4" ht="16.5" thickTop="1" thickBot="1" x14ac:dyDescent="0.3">
      <c r="B67" s="5"/>
      <c r="C67" s="5"/>
      <c r="D67" s="5"/>
    </row>
    <row r="68" spans="2:4" ht="16.5" thickTop="1" thickBot="1" x14ac:dyDescent="0.3">
      <c r="B68" s="5"/>
      <c r="C68" s="5"/>
      <c r="D68" s="5"/>
    </row>
    <row r="69" spans="2:4" ht="16.5" thickTop="1" thickBot="1" x14ac:dyDescent="0.3">
      <c r="B69" s="5"/>
      <c r="C69" s="5"/>
      <c r="D69" s="5"/>
    </row>
    <row r="70" spans="2:4" ht="16.5" thickTop="1" thickBot="1" x14ac:dyDescent="0.3">
      <c r="B70" s="5"/>
      <c r="C70" s="5"/>
      <c r="D70" s="5"/>
    </row>
    <row r="71" spans="2:4" ht="16.5" thickTop="1" thickBot="1" x14ac:dyDescent="0.3">
      <c r="B71" s="5"/>
      <c r="C71" s="5"/>
      <c r="D71" s="5"/>
    </row>
    <row r="72" spans="2:4" ht="16.5" thickTop="1" thickBot="1" x14ac:dyDescent="0.3">
      <c r="B72" s="5"/>
      <c r="C72" s="5"/>
      <c r="D72" s="5"/>
    </row>
    <row r="73" spans="2:4" ht="16.5" thickTop="1" thickBot="1" x14ac:dyDescent="0.3">
      <c r="B73" s="5"/>
      <c r="C73" s="5"/>
      <c r="D73" s="5"/>
    </row>
    <row r="74" spans="2:4" ht="16.5" thickTop="1" thickBot="1" x14ac:dyDescent="0.3">
      <c r="B74" s="5"/>
      <c r="C74" s="5"/>
      <c r="D74" s="5"/>
    </row>
    <row r="75" spans="2:4" ht="16.5" thickTop="1" thickBot="1" x14ac:dyDescent="0.3">
      <c r="B75" s="5"/>
      <c r="C75" s="5"/>
      <c r="D75" s="5"/>
    </row>
    <row r="76" spans="2:4" ht="16.5" thickTop="1" thickBot="1" x14ac:dyDescent="0.3">
      <c r="B76" s="5"/>
      <c r="C76" s="5"/>
      <c r="D76" s="5"/>
    </row>
    <row r="77" spans="2:4" ht="16.5" thickTop="1" thickBot="1" x14ac:dyDescent="0.3">
      <c r="B77" s="5"/>
      <c r="C77" s="5"/>
      <c r="D77" s="5"/>
    </row>
    <row r="78" spans="2:4" ht="16.5" thickTop="1" thickBot="1" x14ac:dyDescent="0.3">
      <c r="B78" s="5"/>
      <c r="C78" s="5"/>
      <c r="D78" s="5"/>
    </row>
    <row r="79" spans="2:4" ht="16.5" thickTop="1" thickBot="1" x14ac:dyDescent="0.3">
      <c r="B79" s="5"/>
      <c r="C79" s="5"/>
      <c r="D79" s="5"/>
    </row>
    <row r="80" spans="2:4" ht="16.5" thickTop="1" thickBot="1" x14ac:dyDescent="0.3">
      <c r="B80" s="5"/>
      <c r="C80" s="5"/>
      <c r="D80" s="5"/>
    </row>
    <row r="81" spans="2:4" ht="16.5" thickTop="1" thickBot="1" x14ac:dyDescent="0.3">
      <c r="B81" s="5"/>
      <c r="C81" s="5"/>
      <c r="D81" s="5"/>
    </row>
    <row r="82" spans="2:4" ht="16.5" thickTop="1" thickBot="1" x14ac:dyDescent="0.3">
      <c r="B82" s="5"/>
      <c r="C82" s="5"/>
      <c r="D82" s="5"/>
    </row>
    <row r="83" spans="2:4" ht="16.5" thickTop="1" thickBot="1" x14ac:dyDescent="0.3">
      <c r="B83" s="5"/>
      <c r="C83" s="5"/>
      <c r="D83" s="5"/>
    </row>
    <row r="84" spans="2:4" ht="16.5" thickTop="1" thickBot="1" x14ac:dyDescent="0.3">
      <c r="B84" s="5"/>
      <c r="C84" s="5"/>
      <c r="D84" s="5"/>
    </row>
    <row r="85" spans="2:4" ht="16.5" thickTop="1" thickBot="1" x14ac:dyDescent="0.3">
      <c r="B85" s="5"/>
      <c r="C85" s="5"/>
      <c r="D85" s="5"/>
    </row>
    <row r="86" spans="2:4" ht="16.5" thickTop="1" thickBot="1" x14ac:dyDescent="0.3">
      <c r="B86" s="5"/>
      <c r="C86" s="5"/>
      <c r="D86" s="5"/>
    </row>
    <row r="87" spans="2:4" ht="16.5" thickTop="1" thickBot="1" x14ac:dyDescent="0.3">
      <c r="B87" s="5"/>
      <c r="C87" s="5"/>
      <c r="D87" s="5"/>
    </row>
    <row r="88" spans="2:4" ht="16.5" thickTop="1" thickBot="1" x14ac:dyDescent="0.3">
      <c r="B88" s="5"/>
      <c r="C88" s="5"/>
      <c r="D88" s="5"/>
    </row>
    <row r="89" spans="2:4" ht="16.5" thickTop="1" thickBot="1" x14ac:dyDescent="0.3">
      <c r="B89" s="5"/>
      <c r="C89" s="5"/>
      <c r="D89" s="5"/>
    </row>
    <row r="90" spans="2:4" ht="16.5" thickTop="1" thickBot="1" x14ac:dyDescent="0.3">
      <c r="B90" s="5"/>
      <c r="C90" s="5"/>
      <c r="D90" s="5"/>
    </row>
    <row r="91" spans="2:4" ht="16.5" thickTop="1" thickBot="1" x14ac:dyDescent="0.3">
      <c r="B91" s="5"/>
      <c r="C91" s="5"/>
      <c r="D91" s="5"/>
    </row>
    <row r="92" spans="2:4" ht="16.5" thickTop="1" thickBot="1" x14ac:dyDescent="0.3">
      <c r="B92" s="5"/>
      <c r="C92" s="5"/>
      <c r="D92" s="5"/>
    </row>
    <row r="93" spans="2:4" ht="16.5" thickTop="1" thickBot="1" x14ac:dyDescent="0.3">
      <c r="B93" s="5"/>
      <c r="C93" s="5"/>
      <c r="D93" s="5"/>
    </row>
    <row r="94" spans="2:4" ht="16.5" thickTop="1" thickBot="1" x14ac:dyDescent="0.3">
      <c r="B94" s="5"/>
      <c r="C94" s="5"/>
      <c r="D94" s="5"/>
    </row>
    <row r="95" spans="2:4" ht="16.5" thickTop="1" thickBot="1" x14ac:dyDescent="0.3">
      <c r="B95" s="5"/>
      <c r="C95" s="5"/>
      <c r="D95" s="5"/>
    </row>
    <row r="96" spans="2:4" ht="16.5" thickTop="1" thickBot="1" x14ac:dyDescent="0.3">
      <c r="B96" s="5"/>
      <c r="C96" s="5"/>
      <c r="D96" s="5"/>
    </row>
    <row r="97" spans="2:4" ht="16.5" thickTop="1" thickBot="1" x14ac:dyDescent="0.3">
      <c r="B97" s="5"/>
      <c r="C97" s="5"/>
      <c r="D97" s="5"/>
    </row>
    <row r="98" spans="2:4" ht="16.5" thickTop="1" thickBot="1" x14ac:dyDescent="0.3">
      <c r="B98" s="5"/>
      <c r="C98" s="5"/>
      <c r="D98" s="5"/>
    </row>
    <row r="99" spans="2:4" ht="16.5" thickTop="1" thickBot="1" x14ac:dyDescent="0.3">
      <c r="B99" s="5"/>
      <c r="C99" s="5"/>
      <c r="D99" s="5"/>
    </row>
    <row r="100" spans="2:4" ht="16.5" thickTop="1" thickBot="1" x14ac:dyDescent="0.3">
      <c r="B100" s="5"/>
      <c r="C100" s="5"/>
      <c r="D100" s="5"/>
    </row>
    <row r="101" spans="2:4" ht="16.5" thickTop="1" thickBot="1" x14ac:dyDescent="0.3">
      <c r="B101" s="61"/>
      <c r="C101" s="62"/>
      <c r="D101" s="62"/>
    </row>
  </sheetData>
  <sheetProtection algorithmName="SHA-512" hashValue="VsnPQBgneZrM/fQFAahOjr5wJmIP33WhXdpAa00WQZmPotqj6/IM8zzDPc7dQL3hDQayuZIvCRYYIVqr9g437Q==" saltValue="prejpeOBPQWjYgUAn33Tdg==" spinCount="100000" sheet="1" objects="1" scenarios="1" selectLockedCells="1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E16" sqref="E16"/>
    </sheetView>
  </sheetViews>
  <sheetFormatPr baseColWidth="10" defaultRowHeight="15" x14ac:dyDescent="0.25"/>
  <cols>
    <col min="1" max="1" width="4" customWidth="1"/>
    <col min="2" max="2" width="13.140625" customWidth="1"/>
    <col min="3" max="3" width="12.140625" customWidth="1"/>
    <col min="4" max="4" width="14.28515625" customWidth="1"/>
    <col min="5" max="5" width="15.5703125" customWidth="1"/>
    <col min="6" max="6" width="35.7109375" bestFit="1" customWidth="1"/>
    <col min="7" max="7" width="14.85546875" bestFit="1" customWidth="1"/>
    <col min="8" max="8" width="42.28515625" customWidth="1"/>
    <col min="9" max="9" width="11.85546875" bestFit="1" customWidth="1"/>
    <col min="10" max="10" width="12.5703125" bestFit="1" customWidth="1"/>
    <col min="11" max="12" width="11.85546875" bestFit="1" customWidth="1"/>
    <col min="13" max="13" width="4.5703125" customWidth="1"/>
    <col min="14" max="14" width="27.42578125" bestFit="1" customWidth="1"/>
    <col min="15" max="15" width="13.28515625" customWidth="1"/>
    <col min="16" max="16" width="19.28515625" bestFit="1" customWidth="1"/>
  </cols>
  <sheetData>
    <row r="1" spans="2:6" ht="15.75" thickBot="1" x14ac:dyDescent="0.3"/>
    <row r="2" spans="2:6" ht="15.75" hidden="1" thickBot="1" x14ac:dyDescent="0.3"/>
    <row r="3" spans="2:6" ht="36.75" customHeight="1" thickBot="1" x14ac:dyDescent="0.3">
      <c r="B3" s="3" t="s">
        <v>12</v>
      </c>
      <c r="C3" s="3" t="s">
        <v>3</v>
      </c>
      <c r="D3" s="4" t="s">
        <v>0</v>
      </c>
      <c r="E3" s="4" t="s">
        <v>4</v>
      </c>
    </row>
    <row r="4" spans="2:6" ht="15.75" thickBot="1" x14ac:dyDescent="0.3">
      <c r="B4" s="23" t="e">
        <f>AVERAGE(Caninos_Contabilizados)</f>
        <v>#DIV/0!</v>
      </c>
      <c r="C4" s="25" t="e">
        <f>STDEVA(Caninos_Contabilizados)</f>
        <v>#DIV/0!</v>
      </c>
      <c r="D4" s="26" t="e">
        <f>B4+C12</f>
        <v>#DIV/0!</v>
      </c>
      <c r="E4" s="26" t="e">
        <f>B4-C12</f>
        <v>#DIV/0!</v>
      </c>
    </row>
    <row r="5" spans="2:6" ht="15.75" customHeight="1" thickBot="1" x14ac:dyDescent="0.3">
      <c r="B5" s="1"/>
      <c r="C5" s="2"/>
    </row>
    <row r="6" spans="2:6" ht="32.25" thickBot="1" x14ac:dyDescent="0.3">
      <c r="B6" s="32" t="s">
        <v>6</v>
      </c>
      <c r="C6" s="33" t="s">
        <v>5</v>
      </c>
      <c r="D6" s="30" t="s">
        <v>16</v>
      </c>
      <c r="E6" s="41" t="s">
        <v>15</v>
      </c>
    </row>
    <row r="7" spans="2:6" ht="16.5" thickBot="1" x14ac:dyDescent="0.3">
      <c r="B7" s="21" t="e">
        <f>D4*E7</f>
        <v>#DIV/0!</v>
      </c>
      <c r="C7" s="22" t="e">
        <f>E4*E7</f>
        <v>#DIV/0!</v>
      </c>
      <c r="D7" s="20" t="e">
        <f>B4*E7</f>
        <v>#DIV/0!</v>
      </c>
      <c r="E7" s="24">
        <f>' Datos '!F4</f>
        <v>0</v>
      </c>
    </row>
    <row r="8" spans="2:6" ht="15.75" thickBot="1" x14ac:dyDescent="0.3"/>
    <row r="9" spans="2:6" ht="16.5" thickBot="1" x14ac:dyDescent="0.3">
      <c r="B9" s="18" t="s">
        <v>7</v>
      </c>
      <c r="C9" s="19">
        <f>NORMSINV(1-C10/2)</f>
        <v>1.9599639845400536</v>
      </c>
      <c r="E9" s="17"/>
    </row>
    <row r="10" spans="2:6" ht="16.5" thickBot="1" x14ac:dyDescent="0.3">
      <c r="B10" s="18" t="s">
        <v>8</v>
      </c>
      <c r="C10" s="27">
        <v>0.05</v>
      </c>
      <c r="E10" s="17"/>
    </row>
    <row r="11" spans="2:6" ht="15.75" customHeight="1" thickBot="1" x14ac:dyDescent="0.3">
      <c r="B11" s="18" t="s">
        <v>11</v>
      </c>
      <c r="C11" s="29" t="e">
        <f>' Datos '!F7</f>
        <v>#DIV/0!</v>
      </c>
      <c r="D11" s="31"/>
      <c r="F11" s="37"/>
    </row>
    <row r="12" spans="2:6" ht="16.5" thickBot="1" x14ac:dyDescent="0.3">
      <c r="B12" s="18" t="s">
        <v>13</v>
      </c>
      <c r="C12" s="28" t="e">
        <f>CONFIDENCE(C10,C4,C11)</f>
        <v>#DIV/0!</v>
      </c>
    </row>
  </sheetData>
  <sheetProtection algorithmName="SHA-512" hashValue="MXd4sWzPVobFANLopJMH5nmaNG7+auGTcYI8MjzXHzigWFP79+gq+eX8dupiqbnpXwgxfzNNut4GMJqV8whnsA==" saltValue="nXFwR8ChKUaCpLRasEAxB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"/>
  <sheetViews>
    <sheetView workbookViewId="0">
      <selection activeCell="E4" sqref="E4"/>
    </sheetView>
  </sheetViews>
  <sheetFormatPr baseColWidth="10" defaultRowHeight="15" x14ac:dyDescent="0.25"/>
  <cols>
    <col min="2" max="2" width="15.5703125" bestFit="1" customWidth="1"/>
    <col min="3" max="3" width="14.28515625" bestFit="1" customWidth="1"/>
    <col min="4" max="4" width="13.42578125" bestFit="1" customWidth="1"/>
    <col min="5" max="5" width="24" bestFit="1" customWidth="1"/>
  </cols>
  <sheetData>
    <row r="1" spans="2:5" ht="15.75" thickBot="1" x14ac:dyDescent="0.3"/>
    <row r="2" spans="2:5" ht="15.75" thickBot="1" x14ac:dyDescent="0.3">
      <c r="B2" s="13" t="s">
        <v>10</v>
      </c>
      <c r="C2" s="14" t="s">
        <v>6</v>
      </c>
      <c r="D2" s="14" t="s">
        <v>5</v>
      </c>
      <c r="E2" s="15" t="s">
        <v>17</v>
      </c>
    </row>
    <row r="3" spans="2:5" x14ac:dyDescent="0.25">
      <c r="B3" s="16" t="s">
        <v>9</v>
      </c>
      <c r="C3" s="34" t="e">
        <f>'Calculos y resultados'!B7</f>
        <v>#DIV/0!</v>
      </c>
      <c r="D3" s="35" t="e">
        <f>'Calculos y resultados'!C7</f>
        <v>#DIV/0!</v>
      </c>
      <c r="E3" s="36" t="e">
        <f>'Calculos y resultados'!D7</f>
        <v>#DIV/0!</v>
      </c>
    </row>
  </sheetData>
  <sheetProtection algorithmName="SHA-512" hashValue="8WOpTZtCxLRGsDFQARW6rN17bWPcOeTxUAJGDN8kFMwMIjulMm7MqsPEY7lwntycdPzK0musId/HDjADjewqqg==" saltValue="z59xkK5lOnz8Yml8eksKA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Tamaño de muestra</vt:lpstr>
      <vt:lpstr> Datos </vt:lpstr>
      <vt:lpstr>Calculos y resultados</vt:lpstr>
      <vt:lpstr>Gráfico IC</vt:lpstr>
      <vt:lpstr>Caninos_Contabilizados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2023-01-18T14:38:21Z</dcterms:modified>
</cp:coreProperties>
</file>